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3\Español\Q2\"/>
    </mc:Choice>
  </mc:AlternateContent>
  <xr:revisionPtr revIDLastSave="0" documentId="13_ncr:1_{7EA36FCB-907D-4980-B37F-9643AE2EEE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R TIPO DE INTERES" sheetId="1" r:id="rId1"/>
  </sheets>
  <externalReferences>
    <externalReference r:id="rId2"/>
    <externalReference r:id="rId3"/>
    <externalReference r:id="rId4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[1]C!#REF!</definedName>
    <definedName name="__123Graph_B" hidden="1">[1]C!#REF!</definedName>
    <definedName name="__123Graph_C" hidden="1">[1]C!#REF!</definedName>
    <definedName name="__123Graph_E" hidden="1">[1]C!#REF!</definedName>
    <definedName name="__123Graph_F" hidden="1">[1]C!#REF!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[2]Tablas!$IV$1:$IV$2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'POR TIPO DE INTERES'!$B$1:$D$38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'[3]Evolución Deuda Ene-jun 2004'!#REF!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36" i="1" l="1"/>
  <c r="D35" i="1"/>
  <c r="D34" i="1"/>
  <c r="D27" i="1"/>
  <c r="D33" i="1"/>
  <c r="D23" i="1" l="1"/>
  <c r="D28" i="1"/>
  <c r="D25" i="1"/>
  <c r="D20" i="1"/>
  <c r="D24" i="1"/>
  <c r="D17" i="1"/>
  <c r="D26" i="1"/>
  <c r="D19" i="1"/>
  <c r="D18" i="1"/>
  <c r="D21" i="1"/>
  <c r="D36" i="1"/>
  <c r="D22" i="1"/>
  <c r="D29" i="1" l="1"/>
</calcChain>
</file>

<file path=xl/sharedStrings.xml><?xml version="1.0" encoding="utf-8"?>
<sst xmlns="http://schemas.openxmlformats.org/spreadsheetml/2006/main" count="29" uniqueCount="26">
  <si>
    <t>%</t>
  </si>
  <si>
    <t>LIBOR 6 MESES</t>
  </si>
  <si>
    <t>TASA BID BASADA EN LIBOR</t>
  </si>
  <si>
    <t>TASA VARIABLE BCIE</t>
  </si>
  <si>
    <t>VARIABLE FIDA</t>
  </si>
  <si>
    <t>TASA CERO</t>
  </si>
  <si>
    <t>TOTAL</t>
  </si>
  <si>
    <t>Deuda del Sector Público No Financiero por Tipo de Interés</t>
  </si>
  <si>
    <t>(en millones de U.S. dólares, excepto porcentajes)</t>
  </si>
  <si>
    <t>cifras preliminares</t>
  </si>
  <si>
    <t>Deuda Pública SPNF</t>
  </si>
  <si>
    <t>Tipo de Interés</t>
  </si>
  <si>
    <t>Monto (US$)</t>
  </si>
  <si>
    <t>FIJA</t>
  </si>
  <si>
    <t>RESUMEN</t>
  </si>
  <si>
    <t>VARIABLE</t>
  </si>
  <si>
    <t>MINIISTERIO DE HACIENDA</t>
  </si>
  <si>
    <t>TASA BID BASE FIJA 2DA EJEC</t>
  </si>
  <si>
    <t>REPÚBLICA DOMINICANA</t>
  </si>
  <si>
    <t>DIRECCIÓN GENERAL DE CRÉDITO PÚBLICO</t>
  </si>
  <si>
    <t>EURIBOR 6M</t>
  </si>
  <si>
    <t>TASA DE CARGOS-FMI</t>
  </si>
  <si>
    <t>TASA BID BASADA EN SOFR</t>
  </si>
  <si>
    <t xml:space="preserve">TASA SOFR </t>
  </si>
  <si>
    <t>PREFERENCIAL LOCAL USD</t>
  </si>
  <si>
    <t>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</si>
</sst>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_);_(* \(#,##0.0\);_(* &quot;-&quot;?_);_(@_)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1">
      <protection hidden="1"/>
    </xf>
    <xf numFmtId="0" fontId="7" fillId="2" borderId="1" applyNumberFormat="0" applyFont="0" applyBorder="0" applyAlignment="0" applyProtection="0">
      <protection hidden="1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" fillId="0" borderId="1">
      <alignment horizontal="left"/>
      <protection locked="0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2" fillId="0" borderId="0"/>
    <xf numFmtId="39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1" fontId="10" fillId="0" borderId="0" applyFill="0" applyBorder="0" applyAlignment="0" applyProtection="0">
      <alignment horizontal="right"/>
    </xf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0" fontId="4" fillId="3" borderId="3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3" fillId="0" borderId="1" applyNumberFormat="0" applyFill="0" applyBorder="0" applyAlignment="0" applyProtection="0">
      <protection hidden="1"/>
    </xf>
    <xf numFmtId="0" fontId="14" fillId="2" borderId="1"/>
  </cellStyleXfs>
  <cellXfs count="30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8" fillId="0" borderId="0" xfId="241" applyFont="1"/>
    <xf numFmtId="165" fontId="3" fillId="0" borderId="0" xfId="241" applyNumberFormat="1" applyFont="1"/>
    <xf numFmtId="4" fontId="0" fillId="0" borderId="0" xfId="0" applyNumberFormat="1"/>
    <xf numFmtId="0" fontId="2" fillId="0" borderId="0" xfId="241" applyFont="1" applyAlignment="1">
      <alignment horizontal="left" indent="2"/>
    </xf>
    <xf numFmtId="0" fontId="2" fillId="0" borderId="0" xfId="241" applyFont="1"/>
    <xf numFmtId="0" fontId="3" fillId="0" borderId="0" xfId="241" applyFont="1" applyAlignment="1">
      <alignment horizontal="left" indent="2"/>
    </xf>
    <xf numFmtId="43" fontId="4" fillId="0" borderId="0" xfId="110" applyFont="1"/>
    <xf numFmtId="0" fontId="3" fillId="4" borderId="0" xfId="0" applyFont="1" applyFill="1"/>
    <xf numFmtId="0" fontId="15" fillId="0" borderId="0" xfId="0" applyFont="1"/>
    <xf numFmtId="175" fontId="2" fillId="0" borderId="0" xfId="8" applyNumberFormat="1" applyFont="1" applyFill="1" applyBorder="1"/>
    <xf numFmtId="43" fontId="1" fillId="0" borderId="0" xfId="8" applyFont="1"/>
    <xf numFmtId="176" fontId="1" fillId="0" borderId="0" xfId="241" applyNumberFormat="1"/>
    <xf numFmtId="0" fontId="3" fillId="0" borderId="2" xfId="241" applyFont="1" applyBorder="1" applyAlignment="1">
      <alignment horizontal="left" indent="2"/>
    </xf>
    <xf numFmtId="165" fontId="3" fillId="0" borderId="2" xfId="241" applyNumberFormat="1" applyFont="1" applyBorder="1"/>
    <xf numFmtId="175" fontId="3" fillId="0" borderId="0" xfId="8" applyNumberFormat="1" applyFont="1" applyFill="1"/>
    <xf numFmtId="0" fontId="3" fillId="0" borderId="2" xfId="241" applyFont="1" applyBorder="1"/>
    <xf numFmtId="175" fontId="3" fillId="0" borderId="2" xfId="8" applyNumberFormat="1" applyFont="1" applyFill="1" applyBorder="1"/>
    <xf numFmtId="0" fontId="19" fillId="5" borderId="4" xfId="241" applyFont="1" applyFill="1" applyBorder="1" applyAlignment="1">
      <alignment horizontal="center" vertical="center" wrapText="1"/>
    </xf>
    <xf numFmtId="0" fontId="2" fillId="6" borderId="4" xfId="241" applyFont="1" applyFill="1" applyBorder="1" applyAlignment="1">
      <alignment horizontal="center" vertical="center" wrapText="1"/>
    </xf>
    <xf numFmtId="164" fontId="2" fillId="6" borderId="4" xfId="623" applyNumberFormat="1" applyFont="1" applyFill="1" applyBorder="1" applyAlignment="1">
      <alignment horizontal="center" vertical="center" wrapText="1"/>
    </xf>
    <xf numFmtId="43" fontId="1" fillId="0" borderId="0" xfId="241" applyNumberFormat="1"/>
    <xf numFmtId="165" fontId="1" fillId="0" borderId="0" xfId="241" applyNumberFormat="1"/>
    <xf numFmtId="0" fontId="1" fillId="0" borderId="0" xfId="241" applyAlignment="1">
      <alignment horizontal="center"/>
    </xf>
    <xf numFmtId="0" fontId="19" fillId="5" borderId="4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  <xf numFmtId="0" fontId="3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2345531</xdr:colOff>
      <xdr:row>0</xdr:row>
      <xdr:rowOff>83343</xdr:rowOff>
    </xdr:from>
    <xdr:to>
      <xdr:col>1</xdr:col>
      <xdr:colOff>3160058</xdr:colOff>
      <xdr:row>5</xdr:row>
      <xdr:rowOff>46141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8395004-E53B-4144-825D-467932F44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480002" y="83343"/>
          <a:ext cx="814527" cy="7472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CP-STRUCTURE\Manual%20Operativo%20DGCP\Manuales%20de%20Soporte\Sistema%20de%20Informacion%20Financiera\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41"/>
  <sheetViews>
    <sheetView showGridLines="0" tabSelected="1" zoomScale="85" zoomScaleNormal="85" workbookViewId="0"/>
  </sheetViews>
  <sheetFormatPr defaultColWidth="16.140625" defaultRowHeight="12.75"/>
  <cols>
    <col min="1" max="1" width="2" style="1" customWidth="1"/>
    <col min="2" max="2" width="48.85546875" style="1" bestFit="1" customWidth="1"/>
    <col min="3" max="4" width="16.85546875" style="1" customWidth="1"/>
    <col min="5" max="211" width="9.140625" style="1" customWidth="1"/>
    <col min="212" max="212" width="46.28515625" style="1" bestFit="1" customWidth="1"/>
    <col min="213" max="213" width="44.7109375" style="1" bestFit="1" customWidth="1"/>
    <col min="214" max="215" width="11.85546875" style="1" customWidth="1"/>
    <col min="216" max="216" width="19.28515625" style="1" customWidth="1"/>
    <col min="217" max="217" width="37.85546875" style="1" customWidth="1"/>
    <col min="218" max="16384" width="16.140625" style="1"/>
  </cols>
  <sheetData>
    <row r="7" spans="2:4" ht="15">
      <c r="B7" s="28" t="s">
        <v>19</v>
      </c>
      <c r="C7" s="28"/>
      <c r="D7" s="28"/>
    </row>
    <row r="8" spans="2:4" ht="15">
      <c r="B8" s="28" t="s">
        <v>16</v>
      </c>
      <c r="C8" s="28"/>
      <c r="D8" s="28"/>
    </row>
    <row r="9" spans="2:4" ht="15">
      <c r="B9" s="28" t="s">
        <v>18</v>
      </c>
      <c r="C9" s="28"/>
      <c r="D9" s="28"/>
    </row>
    <row r="10" spans="2:4" ht="15">
      <c r="B10" s="28"/>
      <c r="C10" s="28"/>
      <c r="D10" s="28"/>
    </row>
    <row r="11" spans="2:4" ht="15">
      <c r="B11" s="28" t="s">
        <v>7</v>
      </c>
      <c r="C11" s="28"/>
      <c r="D11" s="28"/>
    </row>
    <row r="12" spans="2:4" ht="14.25">
      <c r="B12" s="29" t="s">
        <v>8</v>
      </c>
      <c r="C12" s="29"/>
      <c r="D12" s="29"/>
    </row>
    <row r="13" spans="2:4">
      <c r="B13" s="26" t="s">
        <v>9</v>
      </c>
      <c r="C13" s="26"/>
      <c r="D13" s="26"/>
    </row>
    <row r="14" spans="2:4" ht="14.25">
      <c r="B14" s="2"/>
      <c r="C14" s="3"/>
      <c r="D14" s="2"/>
    </row>
    <row r="15" spans="2:4" ht="15.75" customHeight="1">
      <c r="B15" s="21" t="s">
        <v>10</v>
      </c>
      <c r="C15" s="27" t="s">
        <v>25</v>
      </c>
      <c r="D15" s="27"/>
    </row>
    <row r="16" spans="2:4" ht="15">
      <c r="B16" s="22" t="s">
        <v>11</v>
      </c>
      <c r="C16" s="22" t="s">
        <v>12</v>
      </c>
      <c r="D16" s="23" t="s">
        <v>0</v>
      </c>
    </row>
    <row r="17" spans="1:8" ht="14.25">
      <c r="B17" s="2" t="s">
        <v>13</v>
      </c>
      <c r="C17" s="18">
        <v>47730.951205715573</v>
      </c>
      <c r="D17" s="18">
        <f>C17/$C$29*100</f>
        <v>87.067425075719484</v>
      </c>
    </row>
    <row r="18" spans="1:8" ht="14.25">
      <c r="B18" s="2" t="s">
        <v>22</v>
      </c>
      <c r="C18" s="18">
        <v>3870.5656332899994</v>
      </c>
      <c r="D18" s="18">
        <f>C18/$C$29*100</f>
        <v>7.060412054741902</v>
      </c>
    </row>
    <row r="19" spans="1:8" ht="14.25">
      <c r="B19" s="2" t="s">
        <v>1</v>
      </c>
      <c r="C19" s="18">
        <v>1801.9231861510002</v>
      </c>
      <c r="D19" s="18">
        <f>C19/$C$29*100</f>
        <v>3.2869408222398295</v>
      </c>
    </row>
    <row r="20" spans="1:8" ht="14.25">
      <c r="A20" s="4"/>
      <c r="B20" s="2" t="s">
        <v>21</v>
      </c>
      <c r="C20" s="18">
        <v>634.97721583599991</v>
      </c>
      <c r="D20" s="18">
        <f>C20/$C$29*100</f>
        <v>1.1582805238117617</v>
      </c>
      <c r="E20" s="24"/>
      <c r="H20" s="2"/>
    </row>
    <row r="21" spans="1:8" ht="14.25">
      <c r="A21" s="4"/>
      <c r="B21" s="2" t="s">
        <v>23</v>
      </c>
      <c r="C21" s="18">
        <v>477.56314209000004</v>
      </c>
      <c r="D21" s="18">
        <f>C21/$C$29*100</f>
        <v>0.87113690472330685</v>
      </c>
      <c r="E21" s="24"/>
      <c r="H21" s="2"/>
    </row>
    <row r="22" spans="1:8" ht="14.25">
      <c r="A22" s="4"/>
      <c r="B22" s="2" t="s">
        <v>17</v>
      </c>
      <c r="C22" s="18">
        <v>97.247201661999981</v>
      </c>
      <c r="D22" s="18">
        <f>C22/$C$29*100</f>
        <v>0.17739146676623685</v>
      </c>
      <c r="E22" s="24"/>
      <c r="H22" s="2"/>
    </row>
    <row r="23" spans="1:8" ht="15">
      <c r="A23"/>
      <c r="B23" s="2" t="s">
        <v>3</v>
      </c>
      <c r="C23" s="18">
        <v>68.008333669999999</v>
      </c>
      <c r="D23" s="18">
        <f>C23/$C$29*100</f>
        <v>0.12405599190380694</v>
      </c>
      <c r="E23" s="24"/>
      <c r="H23" s="2"/>
    </row>
    <row r="24" spans="1:8" ht="15">
      <c r="A24" s="6"/>
      <c r="B24" s="2" t="s">
        <v>24</v>
      </c>
      <c r="C24" s="18">
        <v>56.399999960000002</v>
      </c>
      <c r="D24" s="18">
        <f>C24/$C$29*100</f>
        <v>0.10288089063265637</v>
      </c>
      <c r="E24" s="24"/>
      <c r="H24" s="2"/>
    </row>
    <row r="25" spans="1:8" ht="15">
      <c r="A25"/>
      <c r="B25" s="2" t="s">
        <v>20</v>
      </c>
      <c r="C25" s="18">
        <v>41.777893329999998</v>
      </c>
      <c r="D25" s="18">
        <f>C25/$C$29*100</f>
        <v>7.6208277971539798E-2</v>
      </c>
      <c r="E25" s="24"/>
      <c r="H25" s="2"/>
    </row>
    <row r="26" spans="1:8" ht="14.25">
      <c r="B26" s="2" t="s">
        <v>4</v>
      </c>
      <c r="C26" s="18">
        <v>21.518861086999998</v>
      </c>
      <c r="D26" s="18">
        <f>C26/$C$29*100</f>
        <v>3.9253184319168424E-2</v>
      </c>
      <c r="E26" s="24"/>
    </row>
    <row r="27" spans="1:8" ht="15">
      <c r="A27"/>
      <c r="B27" s="2" t="s">
        <v>5</v>
      </c>
      <c r="C27" s="18">
        <v>19.550522545</v>
      </c>
      <c r="D27" s="18">
        <f>C27/$C$29*100</f>
        <v>3.5662680375708064E-2</v>
      </c>
      <c r="E27" s="24"/>
    </row>
    <row r="28" spans="1:8" ht="15">
      <c r="A28"/>
      <c r="B28" s="19" t="s">
        <v>2</v>
      </c>
      <c r="C28" s="20">
        <v>0.19303829</v>
      </c>
      <c r="D28" s="20">
        <f>C28/$C$29*100</f>
        <v>3.5212679460088788E-4</v>
      </c>
      <c r="E28" s="24"/>
    </row>
    <row r="29" spans="1:8" ht="15">
      <c r="B29" s="7" t="s">
        <v>6</v>
      </c>
      <c r="C29" s="13">
        <f>SUM(C17:C28)</f>
        <v>54820.676233626575</v>
      </c>
      <c r="D29" s="13">
        <f>SUM(D17:D28)</f>
        <v>100</v>
      </c>
      <c r="E29" s="24"/>
    </row>
    <row r="30" spans="1:8" ht="14.25">
      <c r="B30" s="2"/>
    </row>
    <row r="31" spans="1:8" ht="14.25">
      <c r="B31" s="2"/>
      <c r="C31" s="5"/>
      <c r="D31" s="5"/>
    </row>
    <row r="32" spans="1:8" ht="15">
      <c r="B32" s="8" t="s">
        <v>14</v>
      </c>
      <c r="C32" s="5"/>
      <c r="D32" s="5"/>
    </row>
    <row r="33" spans="2:5" ht="14.25">
      <c r="B33" s="9" t="s">
        <v>13</v>
      </c>
      <c r="C33" s="5">
        <v>47730.951205715573</v>
      </c>
      <c r="D33" s="18">
        <f>C33/$C$36*100</f>
        <v>87.067425075719484</v>
      </c>
      <c r="E33" s="25"/>
    </row>
    <row r="34" spans="2:5" ht="14.25">
      <c r="B34" s="9" t="s">
        <v>15</v>
      </c>
      <c r="C34" s="5">
        <v>7070.1745053659979</v>
      </c>
      <c r="D34" s="18">
        <f t="shared" ref="D34:D35" si="0">C34/$C$36*100</f>
        <v>12.896912243904806</v>
      </c>
      <c r="E34" s="15"/>
    </row>
    <row r="35" spans="2:5" ht="14.25">
      <c r="B35" s="16" t="s">
        <v>5</v>
      </c>
      <c r="C35" s="17">
        <v>19.550522545</v>
      </c>
      <c r="D35" s="20">
        <f t="shared" si="0"/>
        <v>3.5662680375708064E-2</v>
      </c>
      <c r="E35" s="24"/>
    </row>
    <row r="36" spans="2:5" ht="15">
      <c r="B36" s="7" t="s">
        <v>6</v>
      </c>
      <c r="C36" s="13">
        <f>SUM(C33:C35)</f>
        <v>54820.676233626575</v>
      </c>
      <c r="D36" s="13">
        <f>SUM(D33:D35)</f>
        <v>100</v>
      </c>
      <c r="E36" s="15"/>
    </row>
    <row r="37" spans="2:5" ht="15">
      <c r="B37" s="2"/>
      <c r="C37" s="10"/>
      <c r="D37" s="2"/>
    </row>
    <row r="38" spans="2:5">
      <c r="C38" s="15"/>
    </row>
    <row r="39" spans="2:5">
      <c r="B39" s="12"/>
      <c r="C39" s="14"/>
      <c r="D39" s="14"/>
    </row>
    <row r="41" spans="2:5" ht="14.25">
      <c r="B41" s="11"/>
    </row>
  </sheetData>
  <sortState xmlns:xlrd2="http://schemas.microsoft.com/office/spreadsheetml/2017/richdata2" ref="B20:D36">
    <sortCondition descending="1" ref="C20:C36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1499999999999999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35FFD-F993-49EF-8A21-96C7E4324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40B933-3621-4619-B9DD-07858C981D7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8279a0ae-2a84-48e2-931d-eecc1997422f"/>
    <ds:schemaRef ds:uri="34fe0050-99f8-4994-b714-221fa855c1f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A1530C-C70D-4E94-8E58-11E70D384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 TIPO DE INTERES</vt:lpstr>
      <vt:lpstr>'POR TIPO DE INTERES'!Print_Area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2015-05-12T15:35:01Z</cp:lastPrinted>
  <dcterms:created xsi:type="dcterms:W3CDTF">2011-05-09T14:19:24Z</dcterms:created>
  <dcterms:modified xsi:type="dcterms:W3CDTF">2023-07-12T19:10:55Z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